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<sst xmlns="http://schemas.openxmlformats.org/spreadsheetml/2006/main" count="58" uniqueCount="58">
  <si>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</si>
  <si>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</si>
  <si>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</si>
  <si>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</si>
  <si>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</si>
  <si>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</si>
  <si>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</si>
  <si>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</si>
  <si>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</si>
  <si>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</si>
  <si>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</si>
  <si>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</si>
  <si>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</si>
  <si>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</si>
  <si>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</si>
  <si>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</si>
  <si>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</si>
  <si>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</si>
  <si>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</si>
  <si>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</si>
  <si>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</si>
  <si>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</si>
  <si>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</si>
  <si>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</si>
  <si>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</si>
  <si>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</si>
  <si>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</si>
  <si>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</si>
  <si>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</si>
  <si>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</si>
  <si>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</si>
  <si>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</si>
  <si>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</si>
  <si>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</si>
  <si>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</si>
  <si>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</si>
  <si>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</si>
  <si>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</si>
  <si>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</si>
  <si>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</si>
  <si>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</si>
  <si>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</si>
  <si>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</si>
  <si>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</si>
  <si>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</si>
  <si>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</si>
  <si>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</si>
  <si>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</si>
  <si>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</si>
  <si>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</si>
  <si>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</si>
  <si>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</si>
  <si>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</si>
  <si>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</si>
  <si>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</si>
  <si>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</si>
  <si>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</si>
  <si>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Silao de la Victoria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</si>
</sst>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right"/>
      <protection locked="0"/>
    </xf>
    <xf numFmtId="43" fontId="4" fillId="0" borderId="4" xfId="17" applyFont="1" applyFill="1" applyBorder="1" applyAlignment="1" applyProtection="1">
      <alignment horizontal="center" vertic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3" zoomScaleNormal="100" workbookViewId="0">
      <selection activeCell="B4" sqref="B4:C6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7">
        <f>SUM(B5:B11)</f>
        <v>194072376.63999999</v>
      </c>
      <c r="C4" s="17">
        <f>SUM(C5:C11)</f>
        <v>166464289.77000001</v>
      </c>
      <c r="D4" s="2"/>
    </row>
    <row r="5" spans="1:4" x14ac:dyDescent="0.2">
      <c r="A5" s="8" t="s">
        <v>1</v>
      </c>
      <c r="B5" s="18">
        <v>138009829.44999999</v>
      </c>
      <c r="C5" s="18">
        <v>130257960.81999999</v>
      </c>
      <c r="D5" s="4">
        <v>4110</v>
      </c>
    </row>
    <row r="6" spans="1:4" x14ac:dyDescent="0.2">
      <c r="A6" s="8" t="s">
        <v>35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42638682.590000004</v>
      </c>
      <c r="C8" s="18">
        <v>22240015.02</v>
      </c>
      <c r="D8" s="4">
        <v>4140</v>
      </c>
    </row>
    <row r="9" spans="1:4" x14ac:dyDescent="0.2">
      <c r="A9" s="8" t="s">
        <v>47</v>
      </c>
      <c r="B9" s="18">
        <v>3913962.15</v>
      </c>
      <c r="C9" s="18">
        <v>8404397.4700000007</v>
      </c>
      <c r="D9" s="4">
        <v>4150</v>
      </c>
    </row>
    <row r="10" spans="1:4" x14ac:dyDescent="0.2">
      <c r="A10" s="8" t="s">
        <v>48</v>
      </c>
      <c r="B10" s="18">
        <v>9509902.4499999993</v>
      </c>
      <c r="C10" s="18">
        <v>5561916.46</v>
      </c>
      <c r="D10" s="4">
        <v>4160</v>
      </c>
    </row>
    <row r="11" spans="1:4" ht="11.25" customHeight="1" x14ac:dyDescent="0.2">
      <c r="A11" s="8" t="s">
        <v>49</v>
      </c>
      <c r="B11" s="18">
        <v>0</v>
      </c>
      <c r="C11" s="18">
        <v>0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50</v>
      </c>
      <c r="B13" s="17">
        <f>SUM(B14:B15)</f>
        <v>458067419.79000002</v>
      </c>
      <c r="C13" s="17">
        <f>SUM(C14:C15)</f>
        <v>503679395.95999998</v>
      </c>
      <c r="D13" s="2"/>
    </row>
    <row r="14" spans="1:4" ht="22.5" x14ac:dyDescent="0.2">
      <c r="A14" s="8" t="s">
        <v>51</v>
      </c>
      <c r="B14" s="18">
        <v>458067419.79000002</v>
      </c>
      <c r="C14" s="18">
        <v>503679395.95999998</v>
      </c>
      <c r="D14" s="4">
        <v>4210</v>
      </c>
    </row>
    <row r="15" spans="1:4" ht="11.25" customHeight="1" x14ac:dyDescent="0.2">
      <c r="A15" s="8" t="s">
        <v>52</v>
      </c>
      <c r="B15" s="18">
        <v>0</v>
      </c>
      <c r="C15" s="18">
        <v>0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41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36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652139796.43000007</v>
      </c>
      <c r="C24" s="17">
        <f>SUM(C4+C13+C17)</f>
        <v>670143685.73000002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42</v>
      </c>
      <c r="B27" s="17">
        <f>SUM(B28:B30)</f>
        <v>360421888.86000001</v>
      </c>
      <c r="C27" s="17">
        <f>SUM(C28:C30)</f>
        <v>493770621.76999998</v>
      </c>
      <c r="D27" s="2"/>
    </row>
    <row r="28" spans="1:5" ht="11.25" customHeight="1" x14ac:dyDescent="0.2">
      <c r="A28" s="8" t="s">
        <v>37</v>
      </c>
      <c r="B28" s="18">
        <v>209459731.38</v>
      </c>
      <c r="C28" s="18">
        <v>299335994.88999999</v>
      </c>
      <c r="D28" s="4">
        <v>5110</v>
      </c>
    </row>
    <row r="29" spans="1:5" ht="11.25" customHeight="1" x14ac:dyDescent="0.2">
      <c r="A29" s="8" t="s">
        <v>16</v>
      </c>
      <c r="B29" s="18">
        <v>35905498.219999999</v>
      </c>
      <c r="C29" s="18">
        <v>51576572.689999998</v>
      </c>
      <c r="D29" s="4">
        <v>5120</v>
      </c>
    </row>
    <row r="30" spans="1:5" ht="11.25" customHeight="1" x14ac:dyDescent="0.2">
      <c r="A30" s="8" t="s">
        <v>17</v>
      </c>
      <c r="B30" s="18">
        <v>115056659.26000001</v>
      </c>
      <c r="C30" s="18">
        <v>142858054.19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53</v>
      </c>
      <c r="B32" s="17">
        <f>SUM(B33:B41)</f>
        <v>45725678.239999995</v>
      </c>
      <c r="C32" s="17">
        <f>SUM(C33:C41)</f>
        <v>50980197.550000004</v>
      </c>
      <c r="D32" s="2"/>
    </row>
    <row r="33" spans="1:4" ht="11.25" customHeight="1" x14ac:dyDescent="0.2">
      <c r="A33" s="8" t="s">
        <v>18</v>
      </c>
      <c r="B33" s="18">
        <v>30699996.710000001</v>
      </c>
      <c r="C33" s="18">
        <v>26978228.5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3841773.78</v>
      </c>
      <c r="C35" s="18">
        <v>4260645.22</v>
      </c>
      <c r="D35" s="4">
        <v>5230</v>
      </c>
    </row>
    <row r="36" spans="1:4" ht="11.25" customHeight="1" x14ac:dyDescent="0.2">
      <c r="A36" s="8" t="s">
        <v>21</v>
      </c>
      <c r="B36" s="18">
        <v>5163036.7300000004</v>
      </c>
      <c r="C36" s="18">
        <v>15679642.060000001</v>
      </c>
      <c r="D36" s="4">
        <v>5240</v>
      </c>
    </row>
    <row r="37" spans="1:4" ht="11.25" customHeight="1" x14ac:dyDescent="0.2">
      <c r="A37" s="8" t="s">
        <v>22</v>
      </c>
      <c r="B37" s="18">
        <v>6020871.0199999996</v>
      </c>
      <c r="C37" s="18">
        <v>4061681.77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2683154.38</v>
      </c>
      <c r="C43" s="17">
        <f>SUM(C44:C46)</f>
        <v>1245915.8400000001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2683154.38</v>
      </c>
      <c r="C46" s="18">
        <v>1245915.8400000001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43</v>
      </c>
      <c r="B48" s="17">
        <f>SUM(B49:B53)</f>
        <v>1143642.17</v>
      </c>
      <c r="C48" s="17">
        <f>SUM(C49:C53)</f>
        <v>1122890.32</v>
      </c>
      <c r="D48" s="2"/>
    </row>
    <row r="49" spans="1:4" ht="11.25" customHeight="1" x14ac:dyDescent="0.2">
      <c r="A49" s="8" t="s">
        <v>26</v>
      </c>
      <c r="B49" s="18">
        <v>1143642.17</v>
      </c>
      <c r="C49" s="18">
        <v>1122890.32</v>
      </c>
      <c r="D49" s="4">
        <v>5410</v>
      </c>
    </row>
    <row r="50" spans="1:4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4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4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4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4" ht="11.25" customHeight="1" x14ac:dyDescent="0.2">
      <c r="A54" s="8"/>
      <c r="B54" s="19"/>
      <c r="C54" s="19"/>
      <c r="D54" s="2"/>
    </row>
    <row r="55" spans="1:4" ht="11.25" customHeight="1" x14ac:dyDescent="0.2">
      <c r="A55" s="7" t="s">
        <v>44</v>
      </c>
      <c r="B55" s="17">
        <f>SUM(B56:B61)</f>
        <v>0</v>
      </c>
      <c r="C55" s="17">
        <f>SUM(C56:C61)</f>
        <v>6697717.5</v>
      </c>
      <c r="D55" s="2"/>
    </row>
    <row r="56" spans="1:4" ht="11.25" customHeight="1" x14ac:dyDescent="0.2">
      <c r="A56" s="8" t="s">
        <v>31</v>
      </c>
      <c r="B56" s="18">
        <v>0</v>
      </c>
      <c r="C56" s="18">
        <v>6697717.5</v>
      </c>
      <c r="D56" s="4">
        <v>5510</v>
      </c>
    </row>
    <row r="57" spans="1:4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4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4" ht="11.25" customHeight="1" x14ac:dyDescent="0.2">
      <c r="A59" s="8" t="s">
        <v>54</v>
      </c>
      <c r="B59" s="18">
        <v>0</v>
      </c>
      <c r="C59" s="18">
        <v>0</v>
      </c>
      <c r="D59" s="4">
        <v>5540</v>
      </c>
    </row>
    <row r="60" spans="1:4" ht="11.25" customHeight="1" x14ac:dyDescent="0.2">
      <c r="A60" s="8" t="s">
        <v>33</v>
      </c>
      <c r="B60" s="18">
        <v>0</v>
      </c>
      <c r="C60" s="18">
        <v>0</v>
      </c>
      <c r="D60" s="4">
        <v>5550</v>
      </c>
    </row>
    <row r="61" spans="1:4" ht="11.25" customHeight="1" x14ac:dyDescent="0.2">
      <c r="A61" s="8" t="s">
        <v>34</v>
      </c>
      <c r="B61" s="18">
        <v>0</v>
      </c>
      <c r="C61" s="18">
        <v>0</v>
      </c>
      <c r="D61" s="4">
        <v>5590</v>
      </c>
    </row>
    <row r="62" spans="1:4" ht="11.25" customHeight="1" x14ac:dyDescent="0.2">
      <c r="A62" s="8"/>
      <c r="B62" s="19"/>
      <c r="C62" s="19"/>
      <c r="D62" s="2"/>
    </row>
    <row r="63" spans="1:4" ht="11.25" customHeight="1" x14ac:dyDescent="0.2">
      <c r="A63" s="7" t="s">
        <v>40</v>
      </c>
      <c r="B63" s="17">
        <f>SUM(B64)</f>
        <v>0</v>
      </c>
      <c r="C63" s="17">
        <f>SUM(C64)</f>
        <v>35308568.369999997</v>
      </c>
      <c r="D63" s="2"/>
    </row>
    <row r="64" spans="1:4" ht="11.25" customHeight="1" x14ac:dyDescent="0.2">
      <c r="A64" s="8" t="s">
        <v>38</v>
      </c>
      <c r="B64" s="18">
        <v>0</v>
      </c>
      <c r="C64" s="18">
        <v>35308568.369999997</v>
      </c>
      <c r="D64" s="4">
        <v>5610</v>
      </c>
    </row>
    <row r="65" spans="1:8" ht="11.25" customHeight="1" x14ac:dyDescent="0.2">
      <c r="A65" s="9"/>
      <c r="B65" s="19"/>
      <c r="C65" s="19"/>
      <c r="D65" s="2"/>
    </row>
    <row r="66" spans="1:8" ht="11.25" customHeight="1" x14ac:dyDescent="0.2">
      <c r="A66" s="6" t="s">
        <v>45</v>
      </c>
      <c r="B66" s="17">
        <f>B63+B55+B48+B43+B32+B27</f>
        <v>409974363.64999998</v>
      </c>
      <c r="C66" s="17">
        <f>C63+C55+C48+C43+C32+C27</f>
        <v>589125911.35000002</v>
      </c>
      <c r="D66" s="2"/>
      <c r="E66" s="2"/>
    </row>
    <row r="67" spans="1:8" ht="11.25" customHeight="1" x14ac:dyDescent="0.2">
      <c r="A67" s="10"/>
      <c r="B67" s="19"/>
      <c r="C67" s="19"/>
      <c r="D67" s="2"/>
      <c r="E67" s="2"/>
    </row>
    <row r="68" spans="1:8" s="2" customFormat="1" x14ac:dyDescent="0.2">
      <c r="A68" s="6" t="s">
        <v>39</v>
      </c>
      <c r="B68" s="17">
        <f>B24-B66</f>
        <v>242165432.78000009</v>
      </c>
      <c r="C68" s="17">
        <f>C24-C66</f>
        <v>81017774.379999995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TESORERIA_VIKYLAP</cp:lastModifiedBy>
  <cp:lastPrinted>2019-05-15T20:49:00Z</cp:lastPrinted>
  <dcterms:created xsi:type="dcterms:W3CDTF">2012-12-11T20:29:16Z</dcterms:created>
  <dcterms:modified xsi:type="dcterms:W3CDTF">2022-10-29T04:15:07Z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